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45" windowWidth="9600" windowHeight="889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<sst xmlns="http://schemas.openxmlformats.org/spreadsheetml/2006/main" count="41" uniqueCount="22">
  <si>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PP</t>
  </si>
  <si>
    <t>比重</t>
  </si>
  <si>
    <t>PE</t>
  </si>
  <si>
    <t>PET</t>
  </si>
  <si>
    <t>線径</t>
  </si>
  <si>
    <t>ﾃﾞﾆｰﾙ</t>
  </si>
  <si>
    <t>ﾒｯｼｭﾋﾟｯﾁ</t>
  </si>
  <si>
    <t>ｵｰﾌﾟﾆﾝｸﾞ</t>
  </si>
  <si>
    <t>開口率</t>
  </si>
  <si>
    <t>ﾒｯｼｭ数</t>
  </si>
  <si>
    <t>材質</t>
  </si>
  <si>
    <t>入力箇所</t>
  </si>
  <si>
    <t>備考</t>
  </si>
  <si>
    <t>　</t>
  </si>
  <si>
    <t>単位：ﾐｸﾛﾝ</t>
  </si>
  <si>
    <t>＊特定の材質のデニール及びメッシュ数を入力してください。</t>
  </si>
  <si>
    <t>サンプル</t>
  </si>
  <si>
    <t>＜サンプル＞　</t>
  </si>
  <si>
    <t>　　　</t>
  </si>
  <si>
    <t>30本/ｲﾝﾁ</t>
  </si>
  <si>
    <t>300ｄ</t>
  </si>
  <si>
    <t>　　＊上記数値はあくまで代表値です。参考までにご使用ください。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</si>
</sst>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  <numFmt numFmtId="181" formatCode="0.00000_ "/>
    <numFmt numFmtId="182" formatCode="0.00000000000_ "/>
    <numFmt numFmtId="183" formatCode="0.000000000000_ "/>
    <numFmt numFmtId="184" formatCode="0.0000000000_ "/>
    <numFmt numFmtId="185" formatCode="0.000000000_ "/>
    <numFmt numFmtId="186" formatCode="0.00000000_ "/>
    <numFmt numFmtId="187" formatCode="0.0000000_ "/>
    <numFmt numFmtId="188" formatCode="0.000000_ "/>
    <numFmt numFmtId="189" formatCode="#,##0.0_ ;[Red]\-#,##0.0\ "/>
    <numFmt numFmtId="190" formatCode="#,##0.0;[Red]\-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25" sqref="F25"/>
    </sheetView>
  </sheetViews>
  <sheetFormatPr defaultColWidth="9.00390625" defaultRowHeight="13.5"/>
  <cols>
    <col min="1" max="1" width="7.75390625" style="0" customWidth="1"/>
    <col min="2" max="3" width="9.625" style="0" customWidth="1"/>
    <col min="4" max="8" width="9.75390625" style="0" customWidth="1"/>
  </cols>
  <sheetData>
    <row r="1" spans="3:6" ht="13.5">
      <c r="C1" s="5" t="s">
        <v>10</v>
      </c>
      <c r="D1" s="10" t="s">
        <v>0</v>
      </c>
      <c r="E1" s="11" t="s">
        <v>2</v>
      </c>
      <c r="F1" s="12" t="s">
        <v>3</v>
      </c>
    </row>
    <row r="2" spans="2:6" ht="13.5">
      <c r="B2" t="s">
        <v>13</v>
      </c>
      <c r="C2" s="5" t="s">
        <v>1</v>
      </c>
      <c r="D2" s="1">
        <v>0.91</v>
      </c>
      <c r="E2" s="1">
        <v>0.96</v>
      </c>
      <c r="F2" s="1">
        <v>1.34</v>
      </c>
    </row>
    <row r="4" ht="13.5">
      <c r="D4" t="s">
        <v>14</v>
      </c>
    </row>
    <row r="5" spans="1:8" ht="13.5">
      <c r="A5" s="5" t="s">
        <v>10</v>
      </c>
      <c r="B5" s="5" t="s">
        <v>5</v>
      </c>
      <c r="C5" s="5" t="s">
        <v>9</v>
      </c>
      <c r="D5" s="5" t="s">
        <v>4</v>
      </c>
      <c r="E5" s="5" t="s">
        <v>6</v>
      </c>
      <c r="F5" s="6" t="s">
        <v>7</v>
      </c>
      <c r="G5" s="5" t="s">
        <v>8</v>
      </c>
      <c r="H5" s="5" t="s">
        <v>12</v>
      </c>
    </row>
    <row r="6" spans="1:8" ht="13.5">
      <c r="A6" s="10" t="s">
        <v>0</v>
      </c>
      <c r="B6" s="2">
        <v>300</v>
      </c>
      <c r="C6" s="2">
        <v>30</v>
      </c>
      <c r="D6" s="9">
        <f>SQRT(B6*1.11/$D$2*127.69)</f>
        <v>216.16225590773448</v>
      </c>
      <c r="E6" s="4">
        <f>25.4/C6*1000</f>
        <v>846.6666666666665</v>
      </c>
      <c r="F6" s="7">
        <f>E6-D6</f>
        <v>630.5044107589321</v>
      </c>
      <c r="G6" s="3">
        <f>POWER(F6,2)/POWER(E6,2)*100</f>
        <v>55.4563566848257</v>
      </c>
      <c r="H6" s="5" t="s">
        <v>16</v>
      </c>
    </row>
    <row r="7" spans="1:8" ht="13.5">
      <c r="A7" s="10" t="s">
        <v>0</v>
      </c>
      <c r="B7" s="2"/>
      <c r="C7" s="2"/>
      <c r="D7" s="3">
        <f>SQRT(B7*1.11/$D$2*127.69)</f>
        <v>0</v>
      </c>
      <c r="E7" s="4" t="e">
        <f aca="true" t="shared" si="0" ref="E7:E17">25.4/C7*1000</f>
        <v>#DIV/0!</v>
      </c>
      <c r="F7" s="7" t="e">
        <f aca="true" t="shared" si="1" ref="F7:F17">E7-D7</f>
        <v>#DIV/0!</v>
      </c>
      <c r="G7" s="3" t="e">
        <f aca="true" t="shared" si="2" ref="G7:G17">POWER(F7,2)/POWER(E7,2)*100</f>
        <v>#DIV/0!</v>
      </c>
      <c r="H7" s="1"/>
    </row>
    <row r="8" spans="1:8" ht="13.5">
      <c r="A8" s="10" t="s">
        <v>0</v>
      </c>
      <c r="B8" s="2"/>
      <c r="C8" s="2"/>
      <c r="D8" s="3">
        <f>SQRT(B8*1.11/$D$2*127.69)</f>
        <v>0</v>
      </c>
      <c r="E8" s="4" t="e">
        <f t="shared" si="0"/>
        <v>#DIV/0!</v>
      </c>
      <c r="F8" s="7" t="e">
        <f t="shared" si="1"/>
        <v>#DIV/0!</v>
      </c>
      <c r="G8" s="3" t="e">
        <f t="shared" si="2"/>
        <v>#DIV/0!</v>
      </c>
      <c r="H8" s="1"/>
    </row>
    <row r="9" spans="1:8" ht="13.5">
      <c r="A9" s="10" t="s">
        <v>0</v>
      </c>
      <c r="B9" s="2"/>
      <c r="C9" s="2"/>
      <c r="D9" s="3">
        <f>SQRT(B9*1.11/$D$2*127.69)</f>
        <v>0</v>
      </c>
      <c r="E9" s="4" t="e">
        <f t="shared" si="0"/>
        <v>#DIV/0!</v>
      </c>
      <c r="F9" s="7" t="e">
        <f t="shared" si="1"/>
        <v>#DIV/0!</v>
      </c>
      <c r="G9" s="3" t="e">
        <f t="shared" si="2"/>
        <v>#DIV/0!</v>
      </c>
      <c r="H9" s="1"/>
    </row>
    <row r="10" spans="1:8" ht="13.5">
      <c r="A10" s="10" t="s">
        <v>0</v>
      </c>
      <c r="B10" s="2"/>
      <c r="C10" s="2"/>
      <c r="D10" s="3">
        <f>SQRT(B10*1.11/$D$2*127.69)</f>
        <v>0</v>
      </c>
      <c r="E10" s="4" t="e">
        <f t="shared" si="0"/>
        <v>#DIV/0!</v>
      </c>
      <c r="F10" s="7" t="e">
        <f t="shared" si="1"/>
        <v>#DIV/0!</v>
      </c>
      <c r="G10" s="3" t="e">
        <f t="shared" si="2"/>
        <v>#DIV/0!</v>
      </c>
      <c r="H10" s="1"/>
    </row>
    <row r="11" spans="1:8" ht="13.5">
      <c r="A11" s="11" t="s">
        <v>2</v>
      </c>
      <c r="B11" s="2"/>
      <c r="C11" s="2"/>
      <c r="D11" s="3">
        <f>SQRT(B11*1.11/$E$2*127.69)</f>
        <v>0</v>
      </c>
      <c r="E11" s="4" t="e">
        <f>25.4/C11*1000</f>
        <v>#DIV/0!</v>
      </c>
      <c r="F11" s="7" t="e">
        <f t="shared" si="1"/>
        <v>#DIV/0!</v>
      </c>
      <c r="G11" s="3" t="e">
        <f t="shared" si="2"/>
        <v>#DIV/0!</v>
      </c>
      <c r="H11" s="1"/>
    </row>
    <row r="12" spans="1:8" ht="13.5">
      <c r="A12" s="11" t="s">
        <v>2</v>
      </c>
      <c r="B12" s="2"/>
      <c r="C12" s="2"/>
      <c r="D12" s="3">
        <f>SQRT(B12*1.11/$E$2*127.69)</f>
        <v>0</v>
      </c>
      <c r="E12" s="4" t="e">
        <f>25.4/C12*1000</f>
        <v>#DIV/0!</v>
      </c>
      <c r="F12" s="7" t="e">
        <f>E12-D12</f>
        <v>#DIV/0!</v>
      </c>
      <c r="G12" s="3" t="e">
        <f>POWER(F12,2)/POWER(E12,2)*100</f>
        <v>#DIV/0!</v>
      </c>
      <c r="H12" s="1"/>
    </row>
    <row r="13" spans="1:8" ht="13.5">
      <c r="A13" s="11" t="s">
        <v>2</v>
      </c>
      <c r="B13" s="2"/>
      <c r="C13" s="2"/>
      <c r="D13" s="3">
        <f>SQRT(B13*1.11/$E$2*127.69)</f>
        <v>0</v>
      </c>
      <c r="E13" s="4" t="e">
        <f>25.4/C13*1000</f>
        <v>#DIV/0!</v>
      </c>
      <c r="F13" s="7" t="e">
        <f>E13-D13</f>
        <v>#DIV/0!</v>
      </c>
      <c r="G13" s="3" t="e">
        <f>POWER(F13,2)/POWER(E13,2)*100</f>
        <v>#DIV/0!</v>
      </c>
      <c r="H13" s="1"/>
    </row>
    <row r="14" spans="1:8" ht="13.5">
      <c r="A14" s="12" t="s">
        <v>3</v>
      </c>
      <c r="B14" s="2"/>
      <c r="C14" s="2"/>
      <c r="D14" s="3">
        <f>SQRT(B14*1.11/$F$2*127.69)</f>
        <v>0</v>
      </c>
      <c r="E14" s="4" t="e">
        <f>25.4/C14*1000</f>
        <v>#DIV/0!</v>
      </c>
      <c r="F14" s="8" t="e">
        <f>E14-D14</f>
        <v>#DIV/0!</v>
      </c>
      <c r="G14" s="9" t="e">
        <f>POWER(F14,2)/POWER(E14,2)*100</f>
        <v>#DIV/0!</v>
      </c>
      <c r="H14" s="1"/>
    </row>
    <row r="15" spans="1:8" ht="13.5">
      <c r="A15" s="12" t="s">
        <v>3</v>
      </c>
      <c r="B15" s="2"/>
      <c r="C15" s="2"/>
      <c r="D15" s="3">
        <f>SQRT(B15*1.11/$F$2*127.69)</f>
        <v>0</v>
      </c>
      <c r="E15" s="4" t="e">
        <f t="shared" si="0"/>
        <v>#DIV/0!</v>
      </c>
      <c r="F15" s="8" t="e">
        <f t="shared" si="1"/>
        <v>#DIV/0!</v>
      </c>
      <c r="G15" s="9" t="e">
        <f t="shared" si="2"/>
        <v>#DIV/0!</v>
      </c>
      <c r="H15" s="1"/>
    </row>
    <row r="16" spans="1:8" ht="13.5">
      <c r="A16" s="12" t="s">
        <v>3</v>
      </c>
      <c r="B16" s="2"/>
      <c r="C16" s="2"/>
      <c r="D16" s="3">
        <f>SQRT(B16*1.11/$F$2*127.69)</f>
        <v>0</v>
      </c>
      <c r="E16" s="4" t="e">
        <f t="shared" si="0"/>
        <v>#DIV/0!</v>
      </c>
      <c r="F16" s="8" t="e">
        <f t="shared" si="1"/>
        <v>#DIV/0!</v>
      </c>
      <c r="G16" s="9" t="e">
        <f t="shared" si="2"/>
        <v>#DIV/0!</v>
      </c>
      <c r="H16" s="1"/>
    </row>
    <row r="17" spans="1:8" ht="13.5">
      <c r="A17" s="12" t="s">
        <v>3</v>
      </c>
      <c r="B17" s="2"/>
      <c r="C17" s="2"/>
      <c r="D17" s="3">
        <f>SQRT(B17*1.11/$F$2*127.69)</f>
        <v>0</v>
      </c>
      <c r="E17" s="4" t="e">
        <f t="shared" si="0"/>
        <v>#DIV/0!</v>
      </c>
      <c r="F17" s="8" t="e">
        <f t="shared" si="1"/>
        <v>#DIV/0!</v>
      </c>
      <c r="G17" s="9" t="e">
        <f t="shared" si="2"/>
        <v>#DIV/0!</v>
      </c>
      <c r="H17" s="1"/>
    </row>
    <row r="18" spans="1:8" ht="13.5">
      <c r="A18" s="12" t="s">
        <v>3</v>
      </c>
      <c r="B18" s="2"/>
      <c r="C18" s="2"/>
      <c r="D18" s="3">
        <f>SQRT(B18*1.11/$F$2*127.69)</f>
        <v>0</v>
      </c>
      <c r="E18" s="4" t="e">
        <f>25.4/C18*1000</f>
        <v>#DIV/0!</v>
      </c>
      <c r="F18" s="8" t="e">
        <f>E18-D18</f>
        <v>#DIV/0!</v>
      </c>
      <c r="G18" s="9" t="e">
        <f>POWER(F18,2)/POWER(E18,2)*100</f>
        <v>#DIV/0!</v>
      </c>
      <c r="H18" s="1"/>
    </row>
    <row r="19" ht="26.25" customHeight="1">
      <c r="D19" s="14" t="s">
        <v>21</v>
      </c>
    </row>
    <row r="20" spans="2:3" ht="13.5">
      <c r="B20" s="15" t="s">
        <v>11</v>
      </c>
      <c r="C20" s="15"/>
    </row>
    <row r="21" ht="13.5">
      <c r="A21" s="13"/>
    </row>
    <row r="22" spans="1:2" ht="13.5">
      <c r="A22" s="13"/>
      <c r="B22" t="s">
        <v>15</v>
      </c>
    </row>
    <row r="23" ht="13.5">
      <c r="A23" s="13"/>
    </row>
    <row r="24" ht="13.5">
      <c r="B24" t="s">
        <v>17</v>
      </c>
    </row>
    <row r="25" spans="2:4" ht="13.5">
      <c r="B25" t="s">
        <v>18</v>
      </c>
      <c r="C25" s="1" t="s">
        <v>10</v>
      </c>
      <c r="D25" s="1" t="s">
        <v>0</v>
      </c>
    </row>
    <row r="26" spans="2:4" ht="13.5">
      <c r="B26" t="s">
        <v>13</v>
      </c>
      <c r="C26" s="1" t="s">
        <v>9</v>
      </c>
      <c r="D26" s="1" t="s">
        <v>19</v>
      </c>
    </row>
    <row r="27" spans="3:4" ht="13.5">
      <c r="C27" s="1" t="s">
        <v>5</v>
      </c>
      <c r="D27" s="1" t="s">
        <v>20</v>
      </c>
    </row>
  </sheetData>
  <sheetProtection/>
  <mergeCells count="1">
    <mergeCell ref="B20:C20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長産業株式会社</dc:creator>
  <cp:keywords/>
  <dc:description/>
  <cp:lastModifiedBy>CHO</cp:lastModifiedBy>
  <cp:lastPrinted>2011-08-11T04:48:36Z</cp:lastPrinted>
  <dcterms:created xsi:type="dcterms:W3CDTF">2005-08-04T00:07:18Z</dcterms:created>
  <dcterms:modified xsi:type="dcterms:W3CDTF">2011-08-11T04:52:21Z</dcterms:modified>
  <cp:category/>
  <cp:version/>
  <cp:contentType/>
  <cp:contentStatus/>
</cp:coreProperties>
</file>